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2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<sst xmlns="http://schemas.openxmlformats.org/spreadsheetml/2006/main" count="55" uniqueCount="45">
  <si>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As on 31st  March</t>
  </si>
  <si>
    <t>1. Deposits of Depreciation Reserves of Government Commercial Concerns</t>
  </si>
  <si>
    <t xml:space="preserve">    a.Kept with State Govt. </t>
  </si>
  <si>
    <t xml:space="preserve">    b.Kept with Banking &amp; Financial Institutions including liquid cash &amp; investment in shares, etc.</t>
  </si>
  <si>
    <t xml:space="preserve">2. Electricity Board Deposits </t>
  </si>
  <si>
    <t xml:space="preserve">    a.</t>
  </si>
  <si>
    <t xml:space="preserve">    b.</t>
  </si>
  <si>
    <t>3. Housing Board Deposits</t>
  </si>
  <si>
    <t>4. Deposits of Small Industries Corpn.</t>
  </si>
  <si>
    <t>5. Deposits of Agro-Industries Corpn.</t>
  </si>
  <si>
    <t>6. Deposits of Khadi &amp; Village Industries Board</t>
  </si>
  <si>
    <t xml:space="preserve">7. Deposits of Local Funds </t>
  </si>
  <si>
    <t>8. Other deposits (Pl. specify details by major categories)</t>
  </si>
  <si>
    <t>2015 (Est.)</t>
  </si>
  <si>
    <t>2014 (B.E.)</t>
  </si>
  <si>
    <t>2013(R.E.)</t>
  </si>
  <si>
    <t>NIL</t>
  </si>
  <si>
    <t>K- Deposits and Advances</t>
  </si>
  <si>
    <t>(b) Deposits not bearing Interest</t>
  </si>
  <si>
    <t>8443 - Civil Deposits</t>
  </si>
  <si>
    <t>101-Revenue Deposits</t>
  </si>
  <si>
    <t>102-Customs and Opium Deposits</t>
  </si>
  <si>
    <t>103-Security Deposits</t>
  </si>
  <si>
    <t>104-Civil Court Deposits</t>
  </si>
  <si>
    <t>105-Criminal Court Deposits</t>
  </si>
  <si>
    <t>106-Personal Deposits</t>
  </si>
  <si>
    <t>107- Trust Interest Funds</t>
  </si>
  <si>
    <t>108-Public Works Deposits</t>
  </si>
  <si>
    <t>109-Forest Deposits</t>
  </si>
  <si>
    <t>111-Other Departmental Deposits</t>
  </si>
  <si>
    <t>113-Deposits of Purchase etc. abroad</t>
  </si>
  <si>
    <t>115-Deposits received by Government Commercial Undertakings</t>
  </si>
  <si>
    <t>121- Deposits in connection with Election</t>
  </si>
  <si>
    <t>123-Deposits of Educational Institution</t>
  </si>
  <si>
    <t>800-Other Deposits</t>
  </si>
  <si>
    <t>Total- 8443 - Civil Deposits</t>
  </si>
  <si>
    <t>101- Forest  Advance</t>
  </si>
  <si>
    <t>104- Other Advances</t>
  </si>
  <si>
    <t>Total - 8550 - Civil Advances</t>
  </si>
  <si>
    <t xml:space="preserve">8448 - Deposits of Local Funds </t>
  </si>
  <si>
    <t>109- Panchayat Bodies Funds</t>
  </si>
  <si>
    <t xml:space="preserve">G R A N D     T O T A L </t>
  </si>
  <si>
    <t>118-Deposits of Fees received by Government Servants for work  done for Private Bodies</t>
  </si>
  <si>
    <t>117- Deposits for Work done for Public Bodies or Private Undertakings</t>
  </si>
  <si>
    <t>8550 - Civil  Advances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</si>
</sst>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24" borderId="10" xfId="55" applyFont="1" applyFill="1" applyBorder="1" applyAlignment="1">
      <alignment vertical="center"/>
      <protection/>
    </xf>
    <xf numFmtId="2" fontId="19" fillId="24" borderId="11" xfId="0" applyNumberFormat="1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 vertical="center"/>
    </xf>
    <xf numFmtId="2" fontId="19" fillId="24" borderId="12" xfId="0" applyNumberFormat="1" applyFont="1" applyFill="1" applyBorder="1" applyAlignment="1">
      <alignment vertical="center"/>
    </xf>
    <xf numFmtId="2" fontId="19" fillId="24" borderId="13" xfId="0" applyNumberFormat="1" applyFont="1" applyFill="1" applyBorder="1" applyAlignment="1">
      <alignment vertical="center"/>
    </xf>
    <xf numFmtId="2" fontId="18" fillId="24" borderId="0" xfId="55" applyNumberFormat="1" applyFont="1" applyFill="1" applyBorder="1" applyAlignment="1">
      <alignment vertical="center"/>
      <protection/>
    </xf>
    <xf numFmtId="0" fontId="18" fillId="24" borderId="0" xfId="55" applyFont="1" applyFill="1" applyBorder="1" applyAlignment="1">
      <alignment vertical="center"/>
      <protection/>
    </xf>
    <xf numFmtId="2" fontId="18" fillId="24" borderId="14" xfId="0" applyNumberFormat="1" applyFont="1" applyFill="1" applyBorder="1" applyAlignment="1">
      <alignment vertical="center"/>
    </xf>
    <xf numFmtId="43" fontId="18" fillId="24" borderId="12" xfId="42" applyFont="1" applyFill="1" applyBorder="1" applyAlignment="1">
      <alignment vertical="center"/>
    </xf>
    <xf numFmtId="43" fontId="18" fillId="24" borderId="10" xfId="42" applyFont="1" applyFill="1" applyBorder="1" applyAlignment="1">
      <alignment vertical="center"/>
    </xf>
    <xf numFmtId="2" fontId="18" fillId="24" borderId="10" xfId="0" applyNumberFormat="1" applyFont="1" applyFill="1" applyBorder="1" applyAlignment="1">
      <alignment vertical="center"/>
    </xf>
    <xf numFmtId="43" fontId="18" fillId="24" borderId="14" xfId="42" applyFont="1" applyFill="1" applyBorder="1" applyAlignment="1">
      <alignment vertical="center"/>
    </xf>
    <xf numFmtId="2" fontId="18" fillId="24" borderId="12" xfId="0" applyNumberFormat="1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2" fontId="18" fillId="24" borderId="0" xfId="0" applyNumberFormat="1" applyFont="1" applyFill="1" applyAlignment="1">
      <alignment vertical="center"/>
    </xf>
    <xf numFmtId="2" fontId="18" fillId="24" borderId="15" xfId="0" applyNumberFormat="1" applyFont="1" applyFill="1" applyBorder="1" applyAlignment="1">
      <alignment vertical="center"/>
    </xf>
    <xf numFmtId="2" fontId="18" fillId="24" borderId="17" xfId="0" applyNumberFormat="1" applyFont="1" applyFill="1" applyBorder="1" applyAlignment="1">
      <alignment vertical="center"/>
    </xf>
    <xf numFmtId="0" fontId="19" fillId="24" borderId="10" xfId="55" applyFont="1" applyFill="1" applyBorder="1" applyAlignment="1">
      <alignment horizontal="center" vertical="center"/>
      <protection/>
    </xf>
    <xf numFmtId="0" fontId="19" fillId="24" borderId="10" xfId="55" applyFont="1" applyFill="1" applyBorder="1" applyAlignment="1">
      <alignment vertical="center" wrapText="1"/>
      <protection/>
    </xf>
    <xf numFmtId="0" fontId="18" fillId="24" borderId="10" xfId="55" applyFont="1" applyFill="1" applyBorder="1" applyAlignment="1">
      <alignment vertical="center" wrapText="1"/>
      <protection/>
    </xf>
    <xf numFmtId="0" fontId="19" fillId="24" borderId="10" xfId="55" applyFont="1" applyFill="1" applyBorder="1" applyAlignment="1">
      <alignment vertical="center"/>
      <protection/>
    </xf>
    <xf numFmtId="0" fontId="18" fillId="24" borderId="10" xfId="55" applyFont="1" applyFill="1" applyBorder="1" applyAlignment="1">
      <alignment horizontal="left" vertical="center"/>
      <protection/>
    </xf>
    <xf numFmtId="0" fontId="19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/>
    </xf>
    <xf numFmtId="0" fontId="18" fillId="24" borderId="19" xfId="0" applyFont="1" applyFill="1" applyBorder="1" applyAlignment="1">
      <alignment vertical="center"/>
    </xf>
    <xf numFmtId="2" fontId="18" fillId="24" borderId="0" xfId="0" applyNumberFormat="1" applyFont="1" applyFill="1" applyBorder="1" applyAlignment="1">
      <alignment vertical="center"/>
    </xf>
    <xf numFmtId="0" fontId="18" fillId="24" borderId="18" xfId="0" applyFont="1" applyFill="1" applyBorder="1" applyAlignment="1">
      <alignment vertical="center"/>
    </xf>
    <xf numFmtId="43" fontId="18" fillId="24" borderId="0" xfId="42" applyFont="1" applyFill="1" applyBorder="1" applyAlignment="1">
      <alignment vertical="center"/>
    </xf>
    <xf numFmtId="0" fontId="18" fillId="24" borderId="19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2" fontId="18" fillId="24" borderId="21" xfId="0" applyNumberFormat="1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2" fontId="19" fillId="24" borderId="20" xfId="0" applyNumberFormat="1" applyFont="1" applyFill="1" applyBorder="1" applyAlignment="1">
      <alignment vertical="center"/>
    </xf>
    <xf numFmtId="0" fontId="18" fillId="24" borderId="18" xfId="0" applyFont="1" applyFill="1" applyBorder="1" applyAlignment="1">
      <alignment vertical="center" wrapText="1"/>
    </xf>
    <xf numFmtId="0" fontId="19" fillId="24" borderId="10" xfId="55" applyFont="1" applyFill="1" applyBorder="1" applyAlignment="1">
      <alignment horizontal="center" vertical="center"/>
      <protection/>
    </xf>
    <xf numFmtId="0" fontId="20" fillId="24" borderId="21" xfId="55" applyFont="1" applyFill="1" applyBorder="1" applyAlignment="1">
      <alignment horizontal="center" vertical="center"/>
      <protection/>
    </xf>
    <xf numFmtId="0" fontId="20" fillId="24" borderId="15" xfId="55" applyFont="1" applyFill="1" applyBorder="1" applyAlignment="1">
      <alignment horizontal="center" vertical="center"/>
      <protection/>
    </xf>
    <xf numFmtId="0" fontId="20" fillId="24" borderId="17" xfId="55" applyFont="1" applyFill="1" applyBorder="1" applyAlignment="1">
      <alignment horizontal="center" vertical="center"/>
      <protection/>
    </xf>
    <xf numFmtId="0" fontId="20" fillId="24" borderId="19" xfId="55" applyFont="1" applyFill="1" applyBorder="1" applyAlignment="1">
      <alignment horizontal="center" vertical="center"/>
      <protection/>
    </xf>
    <xf numFmtId="0" fontId="20" fillId="24" borderId="0" xfId="55" applyFont="1" applyFill="1" applyBorder="1" applyAlignment="1">
      <alignment horizontal="center" vertical="center"/>
      <protection/>
    </xf>
    <xf numFmtId="0" fontId="20" fillId="24" borderId="22" xfId="55" applyFont="1" applyFill="1" applyBorder="1" applyAlignment="1">
      <alignment horizontal="center" vertical="center"/>
      <protection/>
    </xf>
    <xf numFmtId="0" fontId="20" fillId="24" borderId="20" xfId="55" applyFont="1" applyFill="1" applyBorder="1" applyAlignment="1">
      <alignment horizontal="center" vertical="center"/>
      <protection/>
    </xf>
    <xf numFmtId="0" fontId="20" fillId="24" borderId="11" xfId="55" applyFont="1" applyFill="1" applyBorder="1" applyAlignment="1">
      <alignment horizontal="center" vertical="center"/>
      <protection/>
    </xf>
    <xf numFmtId="0" fontId="20" fillId="24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314325</xdr:colOff>
      <xdr:row>23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3657600" y="1028700"/>
          <a:ext cx="1038225" cy="399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314325</xdr:colOff>
      <xdr:row>23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3657600" y="1028700"/>
          <a:ext cx="1038225" cy="399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57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54.8515625" style="7" customWidth="1"/>
    <col min="2" max="6" width="10.8515625" style="7" customWidth="1"/>
    <col min="7" max="9" width="11.140625" style="7" customWidth="1"/>
    <col min="10" max="16384" width="9.140625" style="7" customWidth="1"/>
  </cols>
  <sheetData>
    <row r="1" spans="1:9" s="1" customFormat="1" ht="15" customHeight="1">
      <c r="A1" s="43">
        <v>1</v>
      </c>
      <c r="B1" s="43" t="s">
        <v>0</v>
      </c>
      <c r="C1" s="43"/>
      <c r="D1" s="43"/>
      <c r="E1" s="43"/>
      <c r="F1" s="43"/>
      <c r="G1" s="43"/>
      <c r="H1" s="43"/>
      <c r="I1" s="43"/>
    </row>
    <row r="2" spans="1:9" s="1" customFormat="1" ht="15" customHeight="1">
      <c r="A2" s="43"/>
      <c r="B2" s="21">
        <v>2008</v>
      </c>
      <c r="C2" s="21">
        <v>2009</v>
      </c>
      <c r="D2" s="21">
        <v>2010</v>
      </c>
      <c r="E2" s="21">
        <v>2011</v>
      </c>
      <c r="F2" s="21">
        <v>2012</v>
      </c>
      <c r="G2" s="21" t="s">
        <v>15</v>
      </c>
      <c r="H2" s="21" t="s">
        <v>14</v>
      </c>
      <c r="I2" s="21" t="s">
        <v>13</v>
      </c>
    </row>
    <row r="3" spans="1:9" s="1" customFormat="1" ht="15" customHeight="1">
      <c r="A3" s="43"/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</row>
    <row r="4" spans="1:9" ht="36" customHeight="1">
      <c r="A4" s="22" t="s">
        <v>1</v>
      </c>
      <c r="B4" s="1"/>
      <c r="C4" s="1"/>
      <c r="D4" s="1"/>
      <c r="E4" s="1"/>
      <c r="F4" s="1"/>
      <c r="G4" s="1"/>
      <c r="H4" s="1"/>
      <c r="I4" s="1"/>
    </row>
    <row r="5" spans="1:9" ht="15" customHeight="1">
      <c r="A5" s="1" t="s">
        <v>2</v>
      </c>
      <c r="B5" s="1"/>
      <c r="C5" s="1"/>
      <c r="D5" s="44" t="s">
        <v>16</v>
      </c>
      <c r="E5" s="45"/>
      <c r="F5" s="45"/>
      <c r="G5" s="45"/>
      <c r="H5" s="45"/>
      <c r="I5" s="46"/>
    </row>
    <row r="6" spans="1:9" ht="32.25" customHeight="1">
      <c r="A6" s="23" t="s">
        <v>3</v>
      </c>
      <c r="B6" s="1"/>
      <c r="C6" s="1"/>
      <c r="D6" s="47"/>
      <c r="E6" s="48"/>
      <c r="F6" s="48"/>
      <c r="G6" s="48"/>
      <c r="H6" s="48"/>
      <c r="I6" s="49"/>
    </row>
    <row r="7" spans="1:9" ht="15" customHeight="1">
      <c r="A7" s="24" t="s">
        <v>4</v>
      </c>
      <c r="B7" s="1"/>
      <c r="C7" s="1"/>
      <c r="D7" s="47"/>
      <c r="E7" s="48"/>
      <c r="F7" s="48"/>
      <c r="G7" s="48"/>
      <c r="H7" s="48"/>
      <c r="I7" s="49"/>
    </row>
    <row r="8" spans="1:9" ht="15" customHeight="1">
      <c r="A8" s="25" t="s">
        <v>5</v>
      </c>
      <c r="B8" s="1"/>
      <c r="C8" s="1"/>
      <c r="D8" s="47"/>
      <c r="E8" s="48"/>
      <c r="F8" s="48"/>
      <c r="G8" s="48"/>
      <c r="H8" s="48"/>
      <c r="I8" s="49"/>
    </row>
    <row r="9" spans="1:9" ht="15" customHeight="1">
      <c r="A9" s="25" t="s">
        <v>6</v>
      </c>
      <c r="B9" s="1"/>
      <c r="C9" s="1"/>
      <c r="D9" s="47"/>
      <c r="E9" s="48"/>
      <c r="F9" s="48"/>
      <c r="G9" s="48"/>
      <c r="H9" s="48"/>
      <c r="I9" s="49"/>
    </row>
    <row r="10" spans="1:9" ht="15" customHeight="1">
      <c r="A10" s="24" t="s">
        <v>7</v>
      </c>
      <c r="B10" s="1"/>
      <c r="C10" s="1"/>
      <c r="D10" s="47"/>
      <c r="E10" s="48"/>
      <c r="F10" s="48"/>
      <c r="G10" s="48"/>
      <c r="H10" s="48"/>
      <c r="I10" s="49"/>
    </row>
    <row r="11" spans="1:9" ht="15" customHeight="1">
      <c r="A11" s="25" t="s">
        <v>5</v>
      </c>
      <c r="B11" s="1"/>
      <c r="C11" s="1"/>
      <c r="D11" s="47"/>
      <c r="E11" s="48"/>
      <c r="F11" s="48"/>
      <c r="G11" s="48"/>
      <c r="H11" s="48"/>
      <c r="I11" s="49"/>
    </row>
    <row r="12" spans="1:9" ht="15" customHeight="1">
      <c r="A12" s="25" t="s">
        <v>6</v>
      </c>
      <c r="B12" s="1"/>
      <c r="C12" s="1"/>
      <c r="D12" s="47"/>
      <c r="E12" s="48"/>
      <c r="F12" s="48"/>
      <c r="G12" s="48"/>
      <c r="H12" s="48"/>
      <c r="I12" s="49"/>
    </row>
    <row r="13" spans="1:9" ht="15" customHeight="1">
      <c r="A13" s="24" t="s">
        <v>8</v>
      </c>
      <c r="B13" s="1"/>
      <c r="C13" s="1"/>
      <c r="D13" s="47"/>
      <c r="E13" s="48"/>
      <c r="F13" s="48"/>
      <c r="G13" s="48"/>
      <c r="H13" s="48"/>
      <c r="I13" s="49"/>
    </row>
    <row r="14" spans="1:9" ht="15" customHeight="1">
      <c r="A14" s="25" t="s">
        <v>5</v>
      </c>
      <c r="B14" s="1"/>
      <c r="C14" s="1"/>
      <c r="D14" s="47"/>
      <c r="E14" s="48"/>
      <c r="F14" s="48"/>
      <c r="G14" s="48"/>
      <c r="H14" s="48"/>
      <c r="I14" s="49"/>
    </row>
    <row r="15" spans="1:9" ht="15" customHeight="1">
      <c r="A15" s="25" t="s">
        <v>6</v>
      </c>
      <c r="B15" s="1"/>
      <c r="C15" s="1"/>
      <c r="D15" s="47"/>
      <c r="E15" s="48"/>
      <c r="F15" s="48"/>
      <c r="G15" s="48"/>
      <c r="H15" s="48"/>
      <c r="I15" s="49"/>
    </row>
    <row r="16" spans="1:9" ht="15" customHeight="1">
      <c r="A16" s="24" t="s">
        <v>9</v>
      </c>
      <c r="B16" s="1"/>
      <c r="C16" s="1"/>
      <c r="D16" s="47"/>
      <c r="E16" s="48"/>
      <c r="F16" s="48"/>
      <c r="G16" s="48"/>
      <c r="H16" s="48"/>
      <c r="I16" s="49"/>
    </row>
    <row r="17" spans="1:9" ht="15" customHeight="1">
      <c r="A17" s="25" t="s">
        <v>5</v>
      </c>
      <c r="B17" s="1"/>
      <c r="C17" s="1"/>
      <c r="D17" s="47"/>
      <c r="E17" s="48"/>
      <c r="F17" s="48"/>
      <c r="G17" s="48"/>
      <c r="H17" s="48"/>
      <c r="I17" s="49"/>
    </row>
    <row r="18" spans="1:9" ht="15" customHeight="1">
      <c r="A18" s="25" t="s">
        <v>6</v>
      </c>
      <c r="B18" s="1"/>
      <c r="C18" s="1"/>
      <c r="D18" s="47"/>
      <c r="E18" s="48"/>
      <c r="F18" s="48"/>
      <c r="G18" s="48"/>
      <c r="H18" s="48"/>
      <c r="I18" s="49"/>
    </row>
    <row r="19" spans="1:9" ht="15.75" customHeight="1">
      <c r="A19" s="22" t="s">
        <v>10</v>
      </c>
      <c r="B19" s="1"/>
      <c r="C19" s="1"/>
      <c r="D19" s="47"/>
      <c r="E19" s="48"/>
      <c r="F19" s="48"/>
      <c r="G19" s="48"/>
      <c r="H19" s="48"/>
      <c r="I19" s="49"/>
    </row>
    <row r="20" spans="1:9" ht="15" customHeight="1">
      <c r="A20" s="25" t="s">
        <v>5</v>
      </c>
      <c r="B20" s="1"/>
      <c r="C20" s="1"/>
      <c r="D20" s="47"/>
      <c r="E20" s="48"/>
      <c r="F20" s="48"/>
      <c r="G20" s="48"/>
      <c r="H20" s="48"/>
      <c r="I20" s="49"/>
    </row>
    <row r="21" spans="1:9" ht="15" customHeight="1">
      <c r="A21" s="25" t="s">
        <v>6</v>
      </c>
      <c r="B21" s="1"/>
      <c r="C21" s="1"/>
      <c r="D21" s="47"/>
      <c r="E21" s="48"/>
      <c r="F21" s="48"/>
      <c r="G21" s="48"/>
      <c r="H21" s="48"/>
      <c r="I21" s="49"/>
    </row>
    <row r="22" spans="1:9" ht="15" customHeight="1">
      <c r="A22" s="24" t="s">
        <v>11</v>
      </c>
      <c r="B22" s="1"/>
      <c r="C22" s="1"/>
      <c r="D22" s="47"/>
      <c r="E22" s="48"/>
      <c r="F22" s="48"/>
      <c r="G22" s="48"/>
      <c r="H22" s="48"/>
      <c r="I22" s="49"/>
    </row>
    <row r="23" spans="1:9" ht="15" customHeight="1">
      <c r="A23" s="25" t="s">
        <v>5</v>
      </c>
      <c r="B23" s="1"/>
      <c r="C23" s="1"/>
      <c r="D23" s="47"/>
      <c r="E23" s="48"/>
      <c r="F23" s="48"/>
      <c r="G23" s="48"/>
      <c r="H23" s="48"/>
      <c r="I23" s="49"/>
    </row>
    <row r="24" spans="1:9" ht="15" customHeight="1">
      <c r="A24" s="25" t="s">
        <v>6</v>
      </c>
      <c r="B24" s="1"/>
      <c r="C24" s="1"/>
      <c r="D24" s="47"/>
      <c r="E24" s="48"/>
      <c r="F24" s="48"/>
      <c r="G24" s="48"/>
      <c r="H24" s="48"/>
      <c r="I24" s="49"/>
    </row>
    <row r="25" spans="1:9" ht="14.25" customHeight="1">
      <c r="A25" s="22" t="s">
        <v>12</v>
      </c>
      <c r="B25" s="1"/>
      <c r="C25" s="1"/>
      <c r="D25" s="47"/>
      <c r="E25" s="48"/>
      <c r="F25" s="48"/>
      <c r="G25" s="48"/>
      <c r="H25" s="48"/>
      <c r="I25" s="49"/>
    </row>
    <row r="26" spans="1:9" ht="15" customHeight="1">
      <c r="A26" s="26" t="s">
        <v>17</v>
      </c>
      <c r="B26" s="27"/>
      <c r="C26" s="27"/>
      <c r="D26" s="47"/>
      <c r="E26" s="48"/>
      <c r="F26" s="48"/>
      <c r="G26" s="48"/>
      <c r="H26" s="48"/>
      <c r="I26" s="49"/>
    </row>
    <row r="27" spans="1:9" ht="15" customHeight="1">
      <c r="A27" s="27" t="s">
        <v>18</v>
      </c>
      <c r="B27" s="27"/>
      <c r="C27" s="27"/>
      <c r="D27" s="47"/>
      <c r="E27" s="48"/>
      <c r="F27" s="48"/>
      <c r="G27" s="48"/>
      <c r="H27" s="48"/>
      <c r="I27" s="49"/>
    </row>
    <row r="28" spans="1:9" ht="15.75">
      <c r="A28" s="28" t="s">
        <v>19</v>
      </c>
      <c r="B28" s="27"/>
      <c r="C28" s="29"/>
      <c r="D28" s="50"/>
      <c r="E28" s="51"/>
      <c r="F28" s="51"/>
      <c r="G28" s="51"/>
      <c r="H28" s="51"/>
      <c r="I28" s="52"/>
    </row>
    <row r="29" spans="1:9" ht="15.75">
      <c r="A29" s="30" t="s">
        <v>20</v>
      </c>
      <c r="B29" s="8">
        <v>2.85</v>
      </c>
      <c r="C29" s="31">
        <v>2.9772</v>
      </c>
      <c r="D29" s="8">
        <v>3.0183</v>
      </c>
      <c r="E29" s="31">
        <v>3.0183</v>
      </c>
      <c r="F29" s="8">
        <v>3.0183</v>
      </c>
      <c r="G29" s="8">
        <v>3.0183</v>
      </c>
      <c r="H29" s="8">
        <v>3.0183</v>
      </c>
      <c r="I29" s="8">
        <v>3.0183</v>
      </c>
    </row>
    <row r="30" spans="1:9" ht="15.75">
      <c r="A30" s="32" t="s">
        <v>21</v>
      </c>
      <c r="B30" s="10">
        <v>0</v>
      </c>
      <c r="C30" s="9">
        <v>0</v>
      </c>
      <c r="D30" s="10">
        <v>0</v>
      </c>
      <c r="E30" s="9">
        <v>0</v>
      </c>
      <c r="F30" s="10">
        <v>0</v>
      </c>
      <c r="G30" s="9">
        <v>0</v>
      </c>
      <c r="H30" s="10">
        <v>0</v>
      </c>
      <c r="I30" s="10">
        <v>0</v>
      </c>
    </row>
    <row r="31" spans="1:9" ht="15.75">
      <c r="A31" s="30" t="s">
        <v>22</v>
      </c>
      <c r="B31" s="8">
        <v>6.1544</v>
      </c>
      <c r="C31" s="31">
        <v>10.5913</v>
      </c>
      <c r="D31" s="8">
        <v>12.1788</v>
      </c>
      <c r="E31" s="31">
        <v>18.3898</v>
      </c>
      <c r="F31" s="8">
        <v>16.3542</v>
      </c>
      <c r="G31" s="8">
        <f>F31+11.28</f>
        <v>27.6342</v>
      </c>
      <c r="H31" s="8">
        <f>G31+9.11</f>
        <v>36.7442</v>
      </c>
      <c r="I31" s="8">
        <f>H31+9.11</f>
        <v>45.8542</v>
      </c>
    </row>
    <row r="32" spans="1:9" ht="15.75">
      <c r="A32" s="32" t="s">
        <v>23</v>
      </c>
      <c r="B32" s="11">
        <v>1.1872</v>
      </c>
      <c r="C32" s="13">
        <v>1.1597</v>
      </c>
      <c r="D32" s="11">
        <v>1.2178</v>
      </c>
      <c r="E32" s="13">
        <v>1.2203</v>
      </c>
      <c r="F32" s="11">
        <v>1.243</v>
      </c>
      <c r="G32" s="11">
        <v>1.243</v>
      </c>
      <c r="H32" s="11">
        <f>1.243+0.02</f>
        <v>1.2630000000000001</v>
      </c>
      <c r="I32" s="11">
        <f>H32+0.02</f>
        <v>1.2830000000000001</v>
      </c>
    </row>
    <row r="33" spans="1:9" ht="15.75">
      <c r="A33" s="30" t="s">
        <v>24</v>
      </c>
      <c r="B33" s="12">
        <v>0</v>
      </c>
      <c r="C33" s="33">
        <v>0</v>
      </c>
      <c r="D33" s="12">
        <v>0</v>
      </c>
      <c r="E33" s="33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5.75">
      <c r="A34" s="32" t="s">
        <v>25</v>
      </c>
      <c r="B34" s="10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10">
        <v>0</v>
      </c>
    </row>
    <row r="35" spans="1:9" ht="15.75">
      <c r="A35" s="30" t="s">
        <v>26</v>
      </c>
      <c r="B35" s="8">
        <v>0.0279</v>
      </c>
      <c r="C35" s="31">
        <v>0.0279</v>
      </c>
      <c r="D35" s="12">
        <v>0</v>
      </c>
      <c r="E35" s="33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15.75">
      <c r="A36" s="32" t="s">
        <v>27</v>
      </c>
      <c r="B36" s="11">
        <v>15.9938</v>
      </c>
      <c r="C36" s="13">
        <v>31.5798</v>
      </c>
      <c r="D36" s="11">
        <v>35.4485</v>
      </c>
      <c r="E36" s="13">
        <v>36.9727</v>
      </c>
      <c r="F36" s="11">
        <v>39.0794</v>
      </c>
      <c r="G36" s="13">
        <f>F36+26.89</f>
        <v>65.96940000000001</v>
      </c>
      <c r="H36" s="11">
        <f>G36+27.67</f>
        <v>93.63940000000001</v>
      </c>
      <c r="I36" s="11">
        <f>H36+27.67</f>
        <v>121.30940000000001</v>
      </c>
    </row>
    <row r="37" spans="1:9" ht="15.75">
      <c r="A37" s="30" t="s">
        <v>28</v>
      </c>
      <c r="B37" s="8">
        <v>1.6162</v>
      </c>
      <c r="C37" s="31">
        <v>2.1972</v>
      </c>
      <c r="D37" s="8">
        <v>1.4377</v>
      </c>
      <c r="E37" s="31">
        <v>1.3399</v>
      </c>
      <c r="F37" s="8">
        <v>1.65</v>
      </c>
      <c r="G37" s="8">
        <f>F37+0.8827</f>
        <v>2.5327</v>
      </c>
      <c r="H37" s="8">
        <f>G37+1.37</f>
        <v>3.9027000000000003</v>
      </c>
      <c r="I37" s="8">
        <f>H37+1.37</f>
        <v>5.2727</v>
      </c>
    </row>
    <row r="38" spans="1:9" ht="15.75">
      <c r="A38" s="32" t="s">
        <v>29</v>
      </c>
      <c r="B38" s="11">
        <v>0.0216</v>
      </c>
      <c r="C38" s="13">
        <v>0.0216</v>
      </c>
      <c r="D38" s="11">
        <v>0.0216</v>
      </c>
      <c r="E38" s="13">
        <v>0.0216</v>
      </c>
      <c r="F38" s="11">
        <v>0.0216</v>
      </c>
      <c r="G38" s="11">
        <v>0.0216</v>
      </c>
      <c r="H38" s="11">
        <v>0.0216</v>
      </c>
      <c r="I38" s="11">
        <v>0.0216</v>
      </c>
    </row>
    <row r="39" spans="1:9" ht="15.75">
      <c r="A39" s="30" t="s">
        <v>30</v>
      </c>
      <c r="B39" s="8">
        <v>0.0063</v>
      </c>
      <c r="C39" s="31">
        <v>0.0063</v>
      </c>
      <c r="D39" s="12">
        <v>0</v>
      </c>
      <c r="E39" s="33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ht="31.5">
      <c r="A40" s="42" t="s">
        <v>31</v>
      </c>
      <c r="B40" s="11">
        <v>0.0024</v>
      </c>
      <c r="C40" s="13">
        <v>0.0024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10">
        <v>0</v>
      </c>
    </row>
    <row r="41" spans="1:9" ht="31.5">
      <c r="A41" s="34" t="s">
        <v>43</v>
      </c>
      <c r="B41" s="8">
        <v>0.3437</v>
      </c>
      <c r="C41" s="31">
        <v>0.3437</v>
      </c>
      <c r="D41" s="8">
        <v>0.3474</v>
      </c>
      <c r="E41" s="31">
        <v>0.3474</v>
      </c>
      <c r="F41" s="8">
        <v>0.3474</v>
      </c>
      <c r="G41" s="8">
        <v>0.35</v>
      </c>
      <c r="H41" s="8">
        <v>0.35</v>
      </c>
      <c r="I41" s="8">
        <v>0.35</v>
      </c>
    </row>
    <row r="42" spans="1:9" ht="31.5">
      <c r="A42" s="35" t="s">
        <v>42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1:9" ht="15.75">
      <c r="A43" s="30" t="s">
        <v>32</v>
      </c>
      <c r="B43" s="8">
        <v>0.0581</v>
      </c>
      <c r="C43" s="31">
        <v>0.0581</v>
      </c>
      <c r="D43" s="12">
        <v>0</v>
      </c>
      <c r="E43" s="33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15.75">
      <c r="A44" s="32" t="s">
        <v>33</v>
      </c>
      <c r="B44" s="11">
        <v>0.0021</v>
      </c>
      <c r="C44" s="13">
        <v>0.0021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10">
        <v>0</v>
      </c>
    </row>
    <row r="45" spans="1:9" ht="15.75">
      <c r="A45" s="32" t="s">
        <v>34</v>
      </c>
      <c r="B45" s="11">
        <v>2.9949</v>
      </c>
      <c r="C45" s="13">
        <v>3.2633</v>
      </c>
      <c r="D45" s="11">
        <v>3.2633</v>
      </c>
      <c r="E45" s="13">
        <v>3.4566</v>
      </c>
      <c r="F45" s="11">
        <v>3.5701</v>
      </c>
      <c r="G45" s="11">
        <f>F45+0.19</f>
        <v>3.7601</v>
      </c>
      <c r="H45" s="11">
        <f>G45+0.11</f>
        <v>3.8701</v>
      </c>
      <c r="I45" s="11">
        <f>H45+0.11</f>
        <v>3.9800999999999997</v>
      </c>
    </row>
    <row r="46" spans="1:9" ht="15.75">
      <c r="A46" s="36" t="s">
        <v>35</v>
      </c>
      <c r="B46" s="3">
        <f>SUM(B29:B45)</f>
        <v>31.2586</v>
      </c>
      <c r="C46" s="2">
        <f>SUM(C28:C45)</f>
        <v>52.23060000000001</v>
      </c>
      <c r="D46" s="5">
        <f>SUM(D29:D45)</f>
        <v>56.9334</v>
      </c>
      <c r="E46" s="2">
        <f>SUM(E28:E45)</f>
        <v>64.7666</v>
      </c>
      <c r="F46" s="5">
        <f>SUM(F29:F45)</f>
        <v>65.28399999999999</v>
      </c>
      <c r="G46" s="2">
        <f>SUM(G28:G45)</f>
        <v>104.5293</v>
      </c>
      <c r="H46" s="2">
        <f>SUM(H28:H45)</f>
        <v>142.80930000000004</v>
      </c>
      <c r="I46" s="2">
        <f>SUM(I28:I45)</f>
        <v>181.08929999999998</v>
      </c>
    </row>
    <row r="47" spans="1:9" ht="15.75">
      <c r="A47" s="14"/>
      <c r="B47" s="37"/>
      <c r="C47" s="14"/>
      <c r="D47" s="14"/>
      <c r="E47" s="14"/>
      <c r="F47" s="14"/>
      <c r="G47" s="14"/>
      <c r="H47" s="14"/>
      <c r="I47" s="14"/>
    </row>
    <row r="48" spans="1:9" ht="15.75">
      <c r="A48" s="38" t="s">
        <v>44</v>
      </c>
      <c r="B48" s="27"/>
      <c r="C48" s="15"/>
      <c r="D48" s="16"/>
      <c r="E48" s="15"/>
      <c r="F48" s="16"/>
      <c r="G48" s="15"/>
      <c r="H48" s="16"/>
      <c r="I48" s="17"/>
    </row>
    <row r="49" spans="1:10" ht="15.75">
      <c r="A49" s="32" t="s">
        <v>36</v>
      </c>
      <c r="B49" s="11">
        <v>-0.015</v>
      </c>
      <c r="C49" s="13">
        <v>-0.015</v>
      </c>
      <c r="D49" s="11">
        <v>-0.015</v>
      </c>
      <c r="E49" s="13">
        <v>-0.015</v>
      </c>
      <c r="F49" s="11">
        <v>-0.015</v>
      </c>
      <c r="G49" s="11">
        <v>-0.015</v>
      </c>
      <c r="H49" s="11">
        <v>-0.015</v>
      </c>
      <c r="I49" s="11">
        <v>-0.015</v>
      </c>
      <c r="J49" s="6"/>
    </row>
    <row r="50" spans="1:10" ht="15.75">
      <c r="A50" s="30" t="s">
        <v>37</v>
      </c>
      <c r="B50" s="8">
        <v>-1.0183</v>
      </c>
      <c r="C50" s="31">
        <v>-1.0183</v>
      </c>
      <c r="D50" s="8">
        <v>-1.0183</v>
      </c>
      <c r="E50" s="31">
        <v>-1.0183</v>
      </c>
      <c r="F50" s="8">
        <v>-1.0183</v>
      </c>
      <c r="G50" s="8">
        <v>-1.0183</v>
      </c>
      <c r="H50" s="8">
        <v>-1.0183</v>
      </c>
      <c r="I50" s="8">
        <v>-1.0183</v>
      </c>
      <c r="J50" s="6"/>
    </row>
    <row r="51" spans="1:10" ht="15.75">
      <c r="A51" s="28" t="s">
        <v>38</v>
      </c>
      <c r="B51" s="3">
        <f aca="true" t="shared" si="0" ref="B51:I51">SUM(B49:B50)</f>
        <v>-1.0332999999999999</v>
      </c>
      <c r="C51" s="4">
        <f t="shared" si="0"/>
        <v>-1.0332999999999999</v>
      </c>
      <c r="D51" s="3">
        <f t="shared" si="0"/>
        <v>-1.0332999999999999</v>
      </c>
      <c r="E51" s="4">
        <f t="shared" si="0"/>
        <v>-1.0332999999999999</v>
      </c>
      <c r="F51" s="3">
        <f t="shared" si="0"/>
        <v>-1.0332999999999999</v>
      </c>
      <c r="G51" s="3">
        <f t="shared" si="0"/>
        <v>-1.0332999999999999</v>
      </c>
      <c r="H51" s="3">
        <f t="shared" si="0"/>
        <v>-1.0332999999999999</v>
      </c>
      <c r="I51" s="3">
        <f t="shared" si="0"/>
        <v>-1.0332999999999999</v>
      </c>
      <c r="J51" s="6"/>
    </row>
    <row r="52" spans="1:10" ht="15.75">
      <c r="A52" s="14"/>
      <c r="B52" s="18"/>
      <c r="C52" s="18"/>
      <c r="D52" s="18"/>
      <c r="E52" s="18"/>
      <c r="F52" s="18"/>
      <c r="G52" s="18"/>
      <c r="H52" s="18"/>
      <c r="I52" s="18"/>
      <c r="J52" s="6"/>
    </row>
    <row r="53" spans="1:10" ht="15.75">
      <c r="A53" s="38" t="s">
        <v>39</v>
      </c>
      <c r="B53" s="39"/>
      <c r="C53" s="19"/>
      <c r="D53" s="19"/>
      <c r="E53" s="19"/>
      <c r="F53" s="19"/>
      <c r="G53" s="19"/>
      <c r="H53" s="19"/>
      <c r="I53" s="20"/>
      <c r="J53" s="6"/>
    </row>
    <row r="54" spans="1:10" ht="15.75">
      <c r="A54" s="32" t="s">
        <v>40</v>
      </c>
      <c r="B54" s="3">
        <v>0.012</v>
      </c>
      <c r="C54" s="4">
        <v>0.012</v>
      </c>
      <c r="D54" s="4">
        <v>0.012</v>
      </c>
      <c r="E54" s="4">
        <v>0.012</v>
      </c>
      <c r="F54" s="4">
        <v>0.012</v>
      </c>
      <c r="G54" s="3">
        <v>0.012</v>
      </c>
      <c r="H54" s="4">
        <v>0.012</v>
      </c>
      <c r="I54" s="3">
        <v>0.012</v>
      </c>
      <c r="J54" s="6"/>
    </row>
    <row r="55" spans="1:10" ht="15.75">
      <c r="A55" s="40" t="s">
        <v>41</v>
      </c>
      <c r="B55" s="41">
        <f aca="true" t="shared" si="1" ref="B55:I55">B54+B51+B46</f>
        <v>30.2373</v>
      </c>
      <c r="C55" s="5">
        <f t="shared" si="1"/>
        <v>51.20930000000001</v>
      </c>
      <c r="D55" s="2">
        <f t="shared" si="1"/>
        <v>55.9121</v>
      </c>
      <c r="E55" s="5">
        <f t="shared" si="1"/>
        <v>63.7453</v>
      </c>
      <c r="F55" s="2">
        <f t="shared" si="1"/>
        <v>64.2627</v>
      </c>
      <c r="G55" s="5">
        <f t="shared" si="1"/>
        <v>103.50800000000001</v>
      </c>
      <c r="H55" s="5">
        <f t="shared" si="1"/>
        <v>141.78800000000004</v>
      </c>
      <c r="I55" s="5">
        <f t="shared" si="1"/>
        <v>180.06799999999998</v>
      </c>
      <c r="J55" s="6"/>
    </row>
    <row r="56" spans="2:10" ht="15.75">
      <c r="B56" s="6"/>
      <c r="C56" s="6"/>
      <c r="D56" s="6"/>
      <c r="E56" s="6"/>
      <c r="F56" s="6"/>
      <c r="G56" s="6"/>
      <c r="H56" s="6"/>
      <c r="I56" s="6"/>
      <c r="J56" s="6"/>
    </row>
    <row r="57" spans="2:10" ht="15.75">
      <c r="B57" s="6"/>
      <c r="C57" s="6"/>
      <c r="D57" s="6"/>
      <c r="E57" s="6"/>
      <c r="F57" s="6"/>
      <c r="G57" s="6"/>
      <c r="H57" s="6"/>
      <c r="I57" s="6"/>
      <c r="J57" s="6"/>
    </row>
  </sheetData>
  <sheetProtection/>
  <mergeCells count="3">
    <mergeCell ref="A1:A3"/>
    <mergeCell ref="B1:I1"/>
    <mergeCell ref="D5:I28"/>
  </mergeCells>
  <printOptions gridLines="1" horizontalCentered="1"/>
  <pageMargins left="0.65" right="0.49" top="0.45" bottom="1.34" header="0.46" footer="1.02"/>
  <pageSetup firstPageNumber="341" useFirstPageNumber="1" horizontalDpi="600" verticalDpi="600" orientation="landscape" paperSize="9" scale="95" r:id="rId2"/>
  <headerFooter alignWithMargins="0">
    <oddHeader>&amp;L&amp;"Arial,Bold"&amp;12Name of State: SIKKIM
&amp;C&amp;"Arial,Bold"&amp;12Position of Deposits&amp;R&amp;"Arial,Bold"&amp;12Statement No 21
Rs. in Crore</oddHeader>
    <oddFooter>&amp;C&amp;P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2013-12-05T06:50:37Z</cp:lastPrinted>
  <dcterms:created xsi:type="dcterms:W3CDTF">2008-02-04T07:30:17Z</dcterms:created>
  <dcterms:modified xsi:type="dcterms:W3CDTF">2013-12-05T06:50:57Z</dcterms:modified>
  <cp:category/>
  <cp:version/>
  <cp:contentType/>
  <cp:contentStatus/>
</cp:coreProperties>
</file>